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/>
  </bookViews>
  <sheets>
    <sheet name="3. melléklet" sheetId="1" r:id="rId1"/>
  </sheets>
  <definedNames>
    <definedName name="_xlnm.Print_Area" localSheetId="0">'3. melléklet'!$A$1:$J$47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H16" i="1"/>
  <c r="J16" i="1" s="1"/>
  <c r="J17" i="1"/>
  <c r="J18" i="1"/>
  <c r="J19" i="1"/>
  <c r="J20" i="1"/>
  <c r="H21" i="1"/>
  <c r="I21" i="1"/>
  <c r="J21" i="1"/>
  <c r="J22" i="1"/>
  <c r="J23" i="1"/>
  <c r="H24" i="1"/>
  <c r="I24" i="1"/>
  <c r="J24" i="1" s="1"/>
  <c r="J25" i="1"/>
  <c r="J26" i="1"/>
  <c r="J27" i="1"/>
  <c r="J28" i="1"/>
  <c r="J29" i="1"/>
  <c r="H30" i="1"/>
  <c r="J30" i="1"/>
  <c r="J31" i="1"/>
  <c r="J32" i="1"/>
  <c r="J33" i="1"/>
  <c r="J34" i="1"/>
  <c r="J35" i="1"/>
  <c r="J36" i="1"/>
  <c r="J37" i="1"/>
  <c r="J38" i="1"/>
  <c r="H39" i="1"/>
  <c r="I39" i="1"/>
  <c r="J39" i="1" s="1"/>
  <c r="J40" i="1"/>
  <c r="J41" i="1"/>
  <c r="J42" i="1"/>
  <c r="I43" i="1"/>
  <c r="J44" i="1"/>
  <c r="J45" i="1"/>
  <c r="H46" i="1"/>
  <c r="I46" i="1"/>
  <c r="J46" i="1"/>
  <c r="I47" i="1"/>
  <c r="H43" i="1" l="1"/>
  <c r="J43" i="1" l="1"/>
  <c r="H47" i="1"/>
  <c r="J47" i="1" s="1"/>
</calcChain>
</file>

<file path=xl/sharedStrings.xml><?xml version="1.0" encoding="utf-8"?>
<sst xmlns="http://schemas.openxmlformats.org/spreadsheetml/2006/main" count="85" uniqueCount="84">
  <si>
    <t xml:space="preserve"> </t>
  </si>
  <si>
    <t>BEVÉTELEK MINDÖSSZESEN:</t>
  </si>
  <si>
    <t>37.</t>
  </si>
  <si>
    <t>Finanszírozási bevételek</t>
  </si>
  <si>
    <t>36.</t>
  </si>
  <si>
    <t xml:space="preserve">Felhalmozási célú maradvány </t>
  </si>
  <si>
    <t>35.</t>
  </si>
  <si>
    <t xml:space="preserve">Működési célú maradvány </t>
  </si>
  <si>
    <t>34.</t>
  </si>
  <si>
    <t>KÖLTSÉGVETÉSI BEVÉTELEK</t>
  </si>
  <si>
    <t>33.</t>
  </si>
  <si>
    <t>Felhalmozási célú átvett pénzeszközök</t>
  </si>
  <si>
    <t>32.</t>
  </si>
  <si>
    <t>Működési célú átvett pénzeszközök</t>
  </si>
  <si>
    <t>31.</t>
  </si>
  <si>
    <t>Felhalmozási bevételek</t>
  </si>
  <si>
    <t>30.</t>
  </si>
  <si>
    <t>Működési bevételek</t>
  </si>
  <si>
    <t>29.</t>
  </si>
  <si>
    <t>Egyéb működési bevételek</t>
  </si>
  <si>
    <t>28.</t>
  </si>
  <si>
    <t>Kamatbevételek</t>
  </si>
  <si>
    <t>27.</t>
  </si>
  <si>
    <t>Kiszámlázott ÁFA</t>
  </si>
  <si>
    <t>26.</t>
  </si>
  <si>
    <t>Ellátási díjak</t>
  </si>
  <si>
    <t>25.</t>
  </si>
  <si>
    <t>Tulajdonosi bevételek</t>
  </si>
  <si>
    <t>24.</t>
  </si>
  <si>
    <t>Közvetített szolgáltatások ellenértéke</t>
  </si>
  <si>
    <t>23.</t>
  </si>
  <si>
    <t>Szolgáltatások ellenértéke</t>
  </si>
  <si>
    <t>22.</t>
  </si>
  <si>
    <t>Készletértékesítés bevétele</t>
  </si>
  <si>
    <t>21.</t>
  </si>
  <si>
    <t>Közhatalmi bevételek</t>
  </si>
  <si>
    <t>20.</t>
  </si>
  <si>
    <t>Egyéb pótlék, bírság</t>
  </si>
  <si>
    <t>19.</t>
  </si>
  <si>
    <t>Termőföld bérbeadásából származó jövedelem</t>
  </si>
  <si>
    <t>18.</t>
  </si>
  <si>
    <t>Talajterhelési díj</t>
  </si>
  <si>
    <t>17.</t>
  </si>
  <si>
    <t>Helyi iparűzési adó</t>
  </si>
  <si>
    <t>16.</t>
  </si>
  <si>
    <t>Magánszemélyek kommunális adója</t>
  </si>
  <si>
    <t>15.</t>
  </si>
  <si>
    <t>Felhalmozási célú támogatások államháztartáson belülről</t>
  </si>
  <si>
    <t>14.</t>
  </si>
  <si>
    <t>Egyéb felhalmozási célú támogatások bevételei Áht-én belülről</t>
  </si>
  <si>
    <t>13.</t>
  </si>
  <si>
    <t>Felhalmozási célú önkormányzati támogatások</t>
  </si>
  <si>
    <t>12.</t>
  </si>
  <si>
    <t>Működési célú támogatás államháztartáson belül összesen</t>
  </si>
  <si>
    <t>11.</t>
  </si>
  <si>
    <t>Működési célú támogatás helyi önkormányzatoktól</t>
  </si>
  <si>
    <t>10.</t>
  </si>
  <si>
    <t>Működési célú támogatás elkülönített állami pénzalapokból</t>
  </si>
  <si>
    <t>9.</t>
  </si>
  <si>
    <t>Működési célú támogatás TB pénzügyi alapokból</t>
  </si>
  <si>
    <t>8.</t>
  </si>
  <si>
    <t>Működési célú támogatás központi kv-i szervtől</t>
  </si>
  <si>
    <t>7.</t>
  </si>
  <si>
    <t>Önkormányzatok működési támogatásai összesen</t>
  </si>
  <si>
    <t>6.</t>
  </si>
  <si>
    <t>Működési c. kv-i támogatások és kiegészítő támogatások</t>
  </si>
  <si>
    <t>5.</t>
  </si>
  <si>
    <t>Kulturális feladatok támogatása</t>
  </si>
  <si>
    <t>4.</t>
  </si>
  <si>
    <t>Szociális, gyermekjóléti és gyermekétkeztetési feladatok támogatása</t>
  </si>
  <si>
    <t>3.</t>
  </si>
  <si>
    <t>Települési önk. egyes köznevelési feladatainak támogatása</t>
  </si>
  <si>
    <t>2.</t>
  </si>
  <si>
    <t>Helyi önkormányzatok működésének általános támogatása</t>
  </si>
  <si>
    <t>1.</t>
  </si>
  <si>
    <t>Összesen</t>
  </si>
  <si>
    <t>Önk. Hivatala és intézményei</t>
  </si>
  <si>
    <t>Önkormányzat</t>
  </si>
  <si>
    <t>Megnevezés</t>
  </si>
  <si>
    <t>Sor-szám</t>
  </si>
  <si>
    <t>2021. évi előirányzat</t>
  </si>
  <si>
    <t>adatok e Ft</t>
  </si>
  <si>
    <t>Önkormányzati szintű bevételek</t>
  </si>
  <si>
    <t>3. melléklet az 1/2021.(II.16.)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</si>
</sst>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8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164" fontId="3" fillId="0" borderId="1" xfId="1" applyNumberFormat="1" applyFont="1" applyBorder="1" applyAlignment="1">
      <alignment horizontal="right"/>
    </xf>
    <xf numFmtId="164" fontId="3" fillId="0" borderId="2" xfId="1" applyNumberFormat="1" applyFont="1" applyBorder="1" applyAlignment="1"/>
    <xf numFmtId="0" fontId="3" fillId="0" borderId="4" xfId="0" applyFont="1" applyFill="1" applyBorder="1"/>
    <xf numFmtId="164" fontId="3" fillId="0" borderId="5" xfId="1" applyNumberFormat="1" applyFont="1" applyBorder="1" applyAlignment="1">
      <alignment horizontal="right"/>
    </xf>
    <xf numFmtId="164" fontId="3" fillId="0" borderId="6" xfId="1" applyNumberFormat="1" applyFont="1" applyBorder="1" applyAlignment="1"/>
    <xf numFmtId="0" fontId="2" fillId="0" borderId="9" xfId="0" applyFont="1" applyBorder="1"/>
    <xf numFmtId="164" fontId="2" fillId="0" borderId="5" xfId="1" applyNumberFormat="1" applyFont="1" applyBorder="1" applyAlignment="1">
      <alignment horizontal="right"/>
    </xf>
    <xf numFmtId="164" fontId="2" fillId="0" borderId="10" xfId="1" quotePrefix="1" applyNumberFormat="1" applyFont="1" applyBorder="1" applyAlignment="1">
      <alignment horizontal="right"/>
    </xf>
    <xf numFmtId="164" fontId="2" fillId="0" borderId="10" xfId="1" applyNumberFormat="1" applyFont="1" applyBorder="1" applyAlignment="1"/>
    <xf numFmtId="0" fontId="2" fillId="0" borderId="11" xfId="0" applyFont="1" applyBorder="1"/>
    <xf numFmtId="164" fontId="3" fillId="0" borderId="10" xfId="1" quotePrefix="1" applyNumberFormat="1" applyFont="1" applyBorder="1" applyAlignment="1">
      <alignment horizontal="right"/>
    </xf>
    <xf numFmtId="164" fontId="3" fillId="0" borderId="10" xfId="1" applyNumberFormat="1" applyFont="1" applyBorder="1" applyAlignment="1"/>
    <xf numFmtId="0" fontId="3" fillId="0" borderId="11" xfId="0" applyFont="1" applyBorder="1"/>
    <xf numFmtId="164" fontId="3" fillId="2" borderId="10" xfId="1" applyNumberFormat="1" applyFont="1" applyFill="1" applyBorder="1" applyAlignment="1"/>
    <xf numFmtId="0" fontId="3" fillId="0" borderId="11" xfId="0" applyFont="1" applyBorder="1" applyAlignment="1">
      <alignment horizontal="left"/>
    </xf>
    <xf numFmtId="0" fontId="2" fillId="0" borderId="8" xfId="0" applyFont="1" applyBorder="1"/>
    <xf numFmtId="0" fontId="2" fillId="0" borderId="0" xfId="0" applyFont="1" applyBorder="1"/>
    <xf numFmtId="0" fontId="2" fillId="0" borderId="12" xfId="0" applyFont="1" applyBorder="1"/>
    <xf numFmtId="164" fontId="2" fillId="2" borderId="10" xfId="1" applyNumberFormat="1" applyFont="1" applyFill="1" applyBorder="1" applyAlignment="1"/>
    <xf numFmtId="0" fontId="3" fillId="0" borderId="0" xfId="0" applyFont="1" applyBorder="1"/>
    <xf numFmtId="164" fontId="2" fillId="0" borderId="13" xfId="1" quotePrefix="1" applyNumberFormat="1" applyFont="1" applyBorder="1" applyAlignment="1"/>
    <xf numFmtId="164" fontId="2" fillId="0" borderId="7" xfId="1" quotePrefix="1" applyNumberFormat="1" applyFont="1" applyBorder="1" applyAlignment="1">
      <alignment horizontal="right"/>
    </xf>
    <xf numFmtId="164" fontId="3" fillId="0" borderId="10" xfId="1" quotePrefix="1" applyNumberFormat="1" applyFont="1" applyBorder="1" applyAlignment="1">
      <alignment horizontal="right" vertical="center"/>
    </xf>
    <xf numFmtId="164" fontId="3" fillId="2" borderId="6" xfId="1" applyNumberFormat="1" applyFont="1" applyFill="1" applyBorder="1" applyAlignment="1">
      <alignment vertical="center"/>
    </xf>
    <xf numFmtId="0" fontId="3" fillId="0" borderId="11" xfId="0" applyFont="1" applyBorder="1" applyAlignment="1">
      <alignment horizontal="left" vertical="center"/>
    </xf>
    <xf numFmtId="164" fontId="2" fillId="0" borderId="10" xfId="1" applyNumberFormat="1" applyFont="1" applyBorder="1" applyAlignment="1">
      <alignment vertical="center"/>
    </xf>
    <xf numFmtId="164" fontId="2" fillId="0" borderId="6" xfId="1" applyNumberFormat="1" applyFont="1" applyBorder="1" applyAlignment="1">
      <alignment vertical="center"/>
    </xf>
    <xf numFmtId="0" fontId="2" fillId="0" borderId="11" xfId="0" applyFont="1" applyBorder="1" applyAlignment="1">
      <alignment horizontal="left" vertical="center"/>
    </xf>
    <xf numFmtId="164" fontId="3" fillId="0" borderId="10" xfId="1" applyNumberFormat="1" applyFont="1" applyBorder="1" applyAlignment="1">
      <alignment vertical="center"/>
    </xf>
    <xf numFmtId="164" fontId="3" fillId="0" borderId="6" xfId="1" applyNumberFormat="1" applyFont="1" applyBorder="1" applyAlignment="1">
      <alignment vertical="center"/>
    </xf>
    <xf numFmtId="164" fontId="2" fillId="0" borderId="6" xfId="1" applyNumberFormat="1" applyFont="1" applyBorder="1" applyAlignment="1"/>
    <xf numFmtId="164" fontId="4" fillId="2" borderId="6" xfId="1" applyNumberFormat="1" applyFont="1" applyFill="1" applyBorder="1" applyAlignment="1"/>
    <xf numFmtId="164" fontId="2" fillId="0" borderId="10" xfId="1" applyNumberFormat="1" applyFont="1" applyBorder="1"/>
    <xf numFmtId="164" fontId="3" fillId="0" borderId="10" xfId="1" applyNumberFormat="1" applyFont="1" applyBorder="1"/>
    <xf numFmtId="164" fontId="5" fillId="2" borderId="10" xfId="1" applyNumberFormat="1" applyFont="1" applyFill="1" applyBorder="1" applyAlignment="1"/>
    <xf numFmtId="0" fontId="2" fillId="0" borderId="11" xfId="0" applyFont="1" applyBorder="1" applyAlignment="1">
      <alignment horizontal="left"/>
    </xf>
    <xf numFmtId="0" fontId="2" fillId="0" borderId="5" xfId="0" applyFont="1" applyBorder="1"/>
    <xf numFmtId="0" fontId="2" fillId="0" borderId="10" xfId="0" applyFont="1" applyBorder="1"/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/>
    </xf>
    <xf numFmtId="0" fontId="3" fillId="0" borderId="11" xfId="0" applyFont="1" applyBorder="1" applyAlignment="1">
      <alignment wrapText="1"/>
    </xf>
    <xf numFmtId="0" fontId="2" fillId="0" borderId="18" xfId="0" applyFont="1" applyBorder="1"/>
    <xf numFmtId="0" fontId="2" fillId="0" borderId="0" xfId="0" applyFont="1" applyBorder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2" fillId="0" borderId="6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3" fontId="2" fillId="0" borderId="10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7" fillId="0" borderId="0" xfId="0" applyFont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left"/>
    </xf>
    <xf numFmtId="0" fontId="3" fillId="0" borderId="10" xfId="0" applyFont="1" applyBorder="1" applyAlignment="1">
      <alignment horizontal="center" vertic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T48"/>
  <sheetViews>
    <sheetView tabSelected="1" topLeftCell="B1" zoomScale="148" zoomScaleNormal="148" workbookViewId="0">
      <selection activeCell="G5" sqref="G5"/>
    </sheetView>
  </sheetViews>
  <sheetFormatPr defaultRowHeight="12.75" x14ac:dyDescent="0.2"/>
  <cols>
    <col min="1" max="1" width="4.28515625" style="1" customWidth="1"/>
    <col min="2" max="2" width="6.5703125" style="1" customWidth="1"/>
    <col min="3" max="6" width="9.140625" style="1"/>
    <col min="7" max="7" width="17.42578125" style="1" customWidth="1"/>
    <col min="8" max="8" width="13.85546875" style="1" customWidth="1"/>
    <col min="9" max="9" width="13.5703125" style="1" customWidth="1"/>
    <col min="10" max="10" width="12.7109375" style="1" customWidth="1"/>
    <col min="11" max="16384" width="9.140625" style="1"/>
  </cols>
  <sheetData>
    <row r="3" spans="1:98" ht="15.75" x14ac:dyDescent="0.25">
      <c r="B3" s="64" t="s">
        <v>83</v>
      </c>
      <c r="C3" s="64"/>
      <c r="D3" s="64"/>
      <c r="E3" s="64"/>
      <c r="F3" s="64"/>
      <c r="G3" s="64"/>
      <c r="H3" s="64"/>
      <c r="I3" s="64"/>
      <c r="J3" s="64"/>
    </row>
    <row r="4" spans="1:98" ht="15.75" x14ac:dyDescent="0.25">
      <c r="B4" s="64" t="s">
        <v>82</v>
      </c>
      <c r="C4" s="64"/>
      <c r="D4" s="64"/>
      <c r="E4" s="64"/>
      <c r="F4" s="64"/>
      <c r="G4" s="64"/>
      <c r="H4" s="64"/>
      <c r="I4" s="64"/>
      <c r="J4" s="64"/>
    </row>
    <row r="6" spans="1:98" x14ac:dyDescent="0.2">
      <c r="G6" s="48"/>
      <c r="H6" s="48"/>
      <c r="I6" s="47"/>
      <c r="J6" s="47"/>
    </row>
    <row r="7" spans="1:98" ht="13.5" thickBot="1" x14ac:dyDescent="0.25">
      <c r="J7" s="46" t="s">
        <v>81</v>
      </c>
    </row>
    <row r="8" spans="1:98" ht="20.25" customHeight="1" x14ac:dyDescent="0.2">
      <c r="B8" s="45"/>
      <c r="C8" s="65"/>
      <c r="D8" s="66"/>
      <c r="E8" s="66"/>
      <c r="F8" s="66"/>
      <c r="G8" s="67"/>
      <c r="H8" s="68" t="s">
        <v>80</v>
      </c>
      <c r="I8" s="69"/>
      <c r="J8" s="70"/>
    </row>
    <row r="9" spans="1:98" ht="25.5" x14ac:dyDescent="0.2">
      <c r="B9" s="44" t="s">
        <v>79</v>
      </c>
      <c r="C9" s="72" t="s">
        <v>78</v>
      </c>
      <c r="D9" s="72"/>
      <c r="E9" s="72"/>
      <c r="F9" s="72"/>
      <c r="G9" s="72"/>
      <c r="H9" s="43" t="s">
        <v>77</v>
      </c>
      <c r="I9" s="42" t="s">
        <v>76</v>
      </c>
      <c r="J9" s="41" t="s">
        <v>75</v>
      </c>
      <c r="L9" s="40"/>
    </row>
    <row r="10" spans="1:98" ht="1.5" customHeight="1" x14ac:dyDescent="0.2">
      <c r="B10" s="11"/>
      <c r="C10" s="39"/>
      <c r="D10" s="39"/>
      <c r="E10" s="39"/>
      <c r="F10" s="39"/>
      <c r="G10" s="39"/>
      <c r="H10" s="39"/>
      <c r="I10" s="39"/>
      <c r="J10" s="38"/>
    </row>
    <row r="11" spans="1:98" s="17" customFormat="1" x14ac:dyDescent="0.2">
      <c r="A11" s="18"/>
      <c r="B11" s="11" t="s">
        <v>74</v>
      </c>
      <c r="C11" s="52" t="s">
        <v>73</v>
      </c>
      <c r="D11" s="52"/>
      <c r="E11" s="52"/>
      <c r="F11" s="52"/>
      <c r="G11" s="52"/>
      <c r="H11" s="10">
        <v>132275</v>
      </c>
      <c r="I11" s="9"/>
      <c r="J11" s="8">
        <f t="shared" ref="J11:J20" si="0">H11+I11</f>
        <v>132275</v>
      </c>
      <c r="K11" s="19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</row>
    <row r="12" spans="1:98" s="17" customFormat="1" x14ac:dyDescent="0.2">
      <c r="A12" s="18"/>
      <c r="B12" s="11" t="s">
        <v>72</v>
      </c>
      <c r="C12" s="52" t="s">
        <v>71</v>
      </c>
      <c r="D12" s="52"/>
      <c r="E12" s="52"/>
      <c r="F12" s="52"/>
      <c r="G12" s="52"/>
      <c r="H12" s="10">
        <v>77533</v>
      </c>
      <c r="I12" s="9"/>
      <c r="J12" s="8">
        <f t="shared" si="0"/>
        <v>77533</v>
      </c>
      <c r="K12" s="19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</row>
    <row r="13" spans="1:98" s="17" customFormat="1" x14ac:dyDescent="0.2">
      <c r="A13" s="18"/>
      <c r="B13" s="37" t="s">
        <v>70</v>
      </c>
      <c r="C13" s="52" t="s">
        <v>69</v>
      </c>
      <c r="D13" s="52"/>
      <c r="E13" s="52"/>
      <c r="F13" s="52"/>
      <c r="G13" s="52"/>
      <c r="H13" s="10">
        <v>95902</v>
      </c>
      <c r="I13" s="9"/>
      <c r="J13" s="8">
        <f t="shared" si="0"/>
        <v>95902</v>
      </c>
      <c r="K13" s="19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</row>
    <row r="14" spans="1:98" s="17" customFormat="1" x14ac:dyDescent="0.2">
      <c r="A14" s="18"/>
      <c r="B14" s="11" t="s">
        <v>68</v>
      </c>
      <c r="C14" s="54" t="s">
        <v>67</v>
      </c>
      <c r="D14" s="52"/>
      <c r="E14" s="52"/>
      <c r="F14" s="52"/>
      <c r="G14" s="52"/>
      <c r="H14" s="10">
        <v>6523</v>
      </c>
      <c r="I14" s="34"/>
      <c r="J14" s="8">
        <f t="shared" si="0"/>
        <v>6523</v>
      </c>
      <c r="K14" s="19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</row>
    <row r="15" spans="1:98" s="17" customFormat="1" x14ac:dyDescent="0.2">
      <c r="A15" s="18"/>
      <c r="B15" s="11" t="s">
        <v>66</v>
      </c>
      <c r="C15" s="52" t="s">
        <v>65</v>
      </c>
      <c r="D15" s="52"/>
      <c r="E15" s="52"/>
      <c r="F15" s="52"/>
      <c r="G15" s="52"/>
      <c r="H15" s="10">
        <v>0</v>
      </c>
      <c r="I15" s="9"/>
      <c r="J15" s="8">
        <f t="shared" si="0"/>
        <v>0</v>
      </c>
      <c r="K15" s="19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</row>
    <row r="16" spans="1:98" s="17" customFormat="1" x14ac:dyDescent="0.2">
      <c r="A16" s="18"/>
      <c r="B16" s="14" t="s">
        <v>64</v>
      </c>
      <c r="C16" s="71" t="s">
        <v>63</v>
      </c>
      <c r="D16" s="71"/>
      <c r="E16" s="71"/>
      <c r="F16" s="71"/>
      <c r="G16" s="71"/>
      <c r="H16" s="36">
        <f>SUM(H11:H15)</f>
        <v>312233</v>
      </c>
      <c r="I16" s="35">
        <v>0</v>
      </c>
      <c r="J16" s="5">
        <f t="shared" si="0"/>
        <v>312233</v>
      </c>
      <c r="K16" s="19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</row>
    <row r="17" spans="1:98" s="17" customFormat="1" x14ac:dyDescent="0.2">
      <c r="A17" s="18"/>
      <c r="B17" s="14" t="s">
        <v>62</v>
      </c>
      <c r="C17" s="49" t="s">
        <v>61</v>
      </c>
      <c r="D17" s="50"/>
      <c r="E17" s="50"/>
      <c r="F17" s="50"/>
      <c r="G17" s="51"/>
      <c r="H17" s="33">
        <v>10000</v>
      </c>
      <c r="I17" s="34"/>
      <c r="J17" s="8">
        <f t="shared" si="0"/>
        <v>10000</v>
      </c>
      <c r="K17" s="19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</row>
    <row r="18" spans="1:98" s="17" customFormat="1" x14ac:dyDescent="0.2">
      <c r="A18" s="18"/>
      <c r="B18" s="11" t="s">
        <v>60</v>
      </c>
      <c r="C18" s="52" t="s">
        <v>59</v>
      </c>
      <c r="D18" s="52"/>
      <c r="E18" s="52"/>
      <c r="F18" s="52"/>
      <c r="G18" s="52"/>
      <c r="H18" s="33">
        <v>13361</v>
      </c>
      <c r="I18" s="9"/>
      <c r="J18" s="8">
        <f t="shared" si="0"/>
        <v>13361</v>
      </c>
      <c r="K18" s="19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</row>
    <row r="19" spans="1:98" s="17" customFormat="1" x14ac:dyDescent="0.2">
      <c r="A19" s="18"/>
      <c r="B19" s="11" t="s">
        <v>58</v>
      </c>
      <c r="C19" s="52" t="s">
        <v>57</v>
      </c>
      <c r="D19" s="52"/>
      <c r="E19" s="52"/>
      <c r="F19" s="52"/>
      <c r="G19" s="52"/>
      <c r="H19" s="33">
        <v>13824</v>
      </c>
      <c r="I19" s="9"/>
      <c r="J19" s="8">
        <f t="shared" si="0"/>
        <v>13824</v>
      </c>
      <c r="K19" s="19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</row>
    <row r="20" spans="1:98" s="17" customFormat="1" x14ac:dyDescent="0.2">
      <c r="A20" s="18"/>
      <c r="B20" s="11" t="s">
        <v>56</v>
      </c>
      <c r="C20" s="52" t="s">
        <v>55</v>
      </c>
      <c r="D20" s="52"/>
      <c r="E20" s="52"/>
      <c r="F20" s="52"/>
      <c r="G20" s="52"/>
      <c r="H20" s="32">
        <v>3226</v>
      </c>
      <c r="I20" s="9"/>
      <c r="J20" s="8">
        <f t="shared" si="0"/>
        <v>3226</v>
      </c>
      <c r="K20" s="19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</row>
    <row r="21" spans="1:98" s="17" customFormat="1" x14ac:dyDescent="0.2">
      <c r="A21" s="18"/>
      <c r="B21" s="26" t="s">
        <v>54</v>
      </c>
      <c r="C21" s="61" t="s">
        <v>53</v>
      </c>
      <c r="D21" s="62"/>
      <c r="E21" s="62"/>
      <c r="F21" s="62"/>
      <c r="G21" s="63"/>
      <c r="H21" s="31">
        <f>SUM(H17:H20)</f>
        <v>40411</v>
      </c>
      <c r="I21" s="30">
        <f>SUM(I17:I20)</f>
        <v>0</v>
      </c>
      <c r="J21" s="30">
        <f>SUM(J17:J20)</f>
        <v>40411</v>
      </c>
      <c r="K21" s="19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</row>
    <row r="22" spans="1:98" s="17" customFormat="1" ht="13.5" customHeight="1" x14ac:dyDescent="0.2">
      <c r="A22" s="18"/>
      <c r="B22" s="29" t="s">
        <v>52</v>
      </c>
      <c r="C22" s="58" t="s">
        <v>51</v>
      </c>
      <c r="D22" s="59"/>
      <c r="E22" s="59"/>
      <c r="F22" s="59"/>
      <c r="G22" s="60"/>
      <c r="H22" s="28">
        <v>0</v>
      </c>
      <c r="I22" s="27"/>
      <c r="J22" s="8">
        <f t="shared" ref="J22:J47" si="1">H22+I22</f>
        <v>0</v>
      </c>
      <c r="K22" s="19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</row>
    <row r="23" spans="1:98" s="17" customFormat="1" x14ac:dyDescent="0.2">
      <c r="A23" s="18"/>
      <c r="B23" s="29" t="s">
        <v>50</v>
      </c>
      <c r="C23" s="58" t="s">
        <v>49</v>
      </c>
      <c r="D23" s="59"/>
      <c r="E23" s="59"/>
      <c r="F23" s="59"/>
      <c r="G23" s="60"/>
      <c r="H23" s="28"/>
      <c r="I23" s="27"/>
      <c r="J23" s="8">
        <f t="shared" si="1"/>
        <v>0</v>
      </c>
      <c r="K23" s="19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</row>
    <row r="24" spans="1:98" s="17" customFormat="1" x14ac:dyDescent="0.2">
      <c r="A24" s="18"/>
      <c r="B24" s="26" t="s">
        <v>48</v>
      </c>
      <c r="C24" s="61" t="s">
        <v>47</v>
      </c>
      <c r="D24" s="62"/>
      <c r="E24" s="62"/>
      <c r="F24" s="62"/>
      <c r="G24" s="63"/>
      <c r="H24" s="25">
        <f>SUM(H22:H23)</f>
        <v>0</v>
      </c>
      <c r="I24" s="24">
        <f>SUM(I23)</f>
        <v>0</v>
      </c>
      <c r="J24" s="5">
        <f t="shared" si="1"/>
        <v>0</v>
      </c>
      <c r="K24" s="19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</row>
    <row r="25" spans="1:98" s="17" customFormat="1" x14ac:dyDescent="0.2">
      <c r="A25" s="18"/>
      <c r="B25" s="11" t="s">
        <v>46</v>
      </c>
      <c r="C25" s="52" t="s">
        <v>45</v>
      </c>
      <c r="D25" s="52"/>
      <c r="E25" s="52"/>
      <c r="F25" s="52"/>
      <c r="G25" s="52"/>
      <c r="H25" s="10">
        <v>7000</v>
      </c>
      <c r="I25" s="9"/>
      <c r="J25" s="8">
        <f t="shared" si="1"/>
        <v>7000</v>
      </c>
      <c r="K25" s="19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</row>
    <row r="26" spans="1:98" s="17" customFormat="1" x14ac:dyDescent="0.2">
      <c r="A26" s="18"/>
      <c r="B26" s="11" t="s">
        <v>44</v>
      </c>
      <c r="C26" s="52" t="s">
        <v>43</v>
      </c>
      <c r="D26" s="52"/>
      <c r="E26" s="52"/>
      <c r="F26" s="52"/>
      <c r="G26" s="52"/>
      <c r="H26" s="10">
        <v>48000</v>
      </c>
      <c r="I26" s="9"/>
      <c r="J26" s="8">
        <f t="shared" si="1"/>
        <v>48000</v>
      </c>
      <c r="K26" s="19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</row>
    <row r="27" spans="1:98" s="17" customFormat="1" x14ac:dyDescent="0.2">
      <c r="A27" s="18"/>
      <c r="B27" s="11" t="s">
        <v>42</v>
      </c>
      <c r="C27" s="49" t="s">
        <v>41</v>
      </c>
      <c r="D27" s="50"/>
      <c r="E27" s="50"/>
      <c r="F27" s="50"/>
      <c r="G27" s="51"/>
      <c r="H27" s="10">
        <v>100</v>
      </c>
      <c r="I27" s="23"/>
      <c r="J27" s="8">
        <f t="shared" si="1"/>
        <v>100</v>
      </c>
      <c r="K27" s="19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</row>
    <row r="28" spans="1:98" s="17" customFormat="1" x14ac:dyDescent="0.2">
      <c r="A28" s="18"/>
      <c r="B28" s="11" t="s">
        <v>40</v>
      </c>
      <c r="C28" s="52" t="s">
        <v>39</v>
      </c>
      <c r="D28" s="52"/>
      <c r="E28" s="52"/>
      <c r="F28" s="52"/>
      <c r="G28" s="49"/>
      <c r="H28" s="10">
        <v>200</v>
      </c>
      <c r="I28" s="23"/>
      <c r="J28" s="8">
        <f t="shared" si="1"/>
        <v>200</v>
      </c>
      <c r="K28" s="19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</row>
    <row r="29" spans="1:98" s="17" customFormat="1" x14ac:dyDescent="0.2">
      <c r="A29" s="18"/>
      <c r="B29" s="11" t="s">
        <v>38</v>
      </c>
      <c r="C29" s="52" t="s">
        <v>37</v>
      </c>
      <c r="D29" s="52"/>
      <c r="E29" s="52"/>
      <c r="F29" s="52"/>
      <c r="G29" s="52"/>
      <c r="H29" s="22">
        <v>500</v>
      </c>
      <c r="I29" s="9"/>
      <c r="J29" s="8">
        <f t="shared" si="1"/>
        <v>500</v>
      </c>
      <c r="K29" s="19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</row>
    <row r="30" spans="1:98" s="17" customFormat="1" x14ac:dyDescent="0.2">
      <c r="A30" s="18"/>
      <c r="B30" s="16" t="s">
        <v>36</v>
      </c>
      <c r="C30" s="71" t="s">
        <v>35</v>
      </c>
      <c r="D30" s="71"/>
      <c r="E30" s="71"/>
      <c r="F30" s="71"/>
      <c r="G30" s="71"/>
      <c r="H30" s="15">
        <f>SUM(H25:H29)</f>
        <v>55800</v>
      </c>
      <c r="I30" s="12">
        <v>0</v>
      </c>
      <c r="J30" s="5">
        <f t="shared" si="1"/>
        <v>55800</v>
      </c>
      <c r="K30" s="19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</row>
    <row r="31" spans="1:98" s="17" customFormat="1" x14ac:dyDescent="0.2">
      <c r="A31" s="18"/>
      <c r="B31" s="11" t="s">
        <v>34</v>
      </c>
      <c r="C31" s="52" t="s">
        <v>33</v>
      </c>
      <c r="D31" s="52"/>
      <c r="E31" s="52"/>
      <c r="F31" s="52"/>
      <c r="G31" s="52"/>
      <c r="H31" s="10">
        <v>5800</v>
      </c>
      <c r="I31" s="9"/>
      <c r="J31" s="8">
        <f t="shared" si="1"/>
        <v>5800</v>
      </c>
      <c r="K31" s="19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</row>
    <row r="32" spans="1:98" s="17" customFormat="1" x14ac:dyDescent="0.2">
      <c r="A32" s="18"/>
      <c r="B32" s="11" t="s">
        <v>32</v>
      </c>
      <c r="C32" s="52" t="s">
        <v>31</v>
      </c>
      <c r="D32" s="52"/>
      <c r="E32" s="52"/>
      <c r="F32" s="52"/>
      <c r="G32" s="52"/>
      <c r="H32" s="10">
        <v>9435</v>
      </c>
      <c r="I32" s="9">
        <v>375</v>
      </c>
      <c r="J32" s="8">
        <f t="shared" si="1"/>
        <v>9810</v>
      </c>
      <c r="K32" s="19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</row>
    <row r="33" spans="1:98" s="17" customFormat="1" x14ac:dyDescent="0.2">
      <c r="A33" s="18"/>
      <c r="B33" s="11" t="s">
        <v>30</v>
      </c>
      <c r="C33" s="49" t="s">
        <v>29</v>
      </c>
      <c r="D33" s="50"/>
      <c r="E33" s="50"/>
      <c r="F33" s="50"/>
      <c r="G33" s="51"/>
      <c r="H33" s="10">
        <v>2100</v>
      </c>
      <c r="I33" s="9">
        <v>0</v>
      </c>
      <c r="J33" s="8">
        <f t="shared" si="1"/>
        <v>2100</v>
      </c>
      <c r="K33" s="19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</row>
    <row r="34" spans="1:98" s="17" customFormat="1" x14ac:dyDescent="0.2">
      <c r="A34" s="18"/>
      <c r="B34" s="11" t="s">
        <v>28</v>
      </c>
      <c r="C34" s="54" t="s">
        <v>27</v>
      </c>
      <c r="D34" s="52"/>
      <c r="E34" s="52"/>
      <c r="F34" s="52"/>
      <c r="G34" s="52"/>
      <c r="H34" s="10">
        <v>3073</v>
      </c>
      <c r="I34" s="9">
        <v>0</v>
      </c>
      <c r="J34" s="8">
        <f t="shared" si="1"/>
        <v>3073</v>
      </c>
      <c r="K34" s="19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</row>
    <row r="35" spans="1:98" s="17" customFormat="1" x14ac:dyDescent="0.2">
      <c r="A35" s="18"/>
      <c r="B35" s="11" t="s">
        <v>26</v>
      </c>
      <c r="C35" s="52" t="s">
        <v>25</v>
      </c>
      <c r="D35" s="52"/>
      <c r="E35" s="52"/>
      <c r="F35" s="52"/>
      <c r="G35" s="52"/>
      <c r="H35" s="10">
        <v>5000</v>
      </c>
      <c r="I35" s="9">
        <v>31721</v>
      </c>
      <c r="J35" s="8">
        <f t="shared" si="1"/>
        <v>36721</v>
      </c>
      <c r="K35" s="19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</row>
    <row r="36" spans="1:98" s="17" customFormat="1" x14ac:dyDescent="0.2">
      <c r="A36" s="18"/>
      <c r="B36" s="11" t="s">
        <v>24</v>
      </c>
      <c r="C36" s="49" t="s">
        <v>23</v>
      </c>
      <c r="D36" s="50"/>
      <c r="E36" s="50"/>
      <c r="F36" s="50"/>
      <c r="G36" s="51"/>
      <c r="H36" s="10">
        <v>5464</v>
      </c>
      <c r="I36" s="9">
        <v>8564</v>
      </c>
      <c r="J36" s="8">
        <f t="shared" si="1"/>
        <v>14028</v>
      </c>
      <c r="K36" s="19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</row>
    <row r="37" spans="1:98" s="17" customFormat="1" x14ac:dyDescent="0.2">
      <c r="A37" s="21"/>
      <c r="B37" s="11" t="s">
        <v>22</v>
      </c>
      <c r="C37" s="49" t="s">
        <v>21</v>
      </c>
      <c r="D37" s="50"/>
      <c r="E37" s="50"/>
      <c r="F37" s="50"/>
      <c r="G37" s="51"/>
      <c r="H37" s="20">
        <v>100</v>
      </c>
      <c r="I37" s="9">
        <v>0</v>
      </c>
      <c r="J37" s="8">
        <f t="shared" si="1"/>
        <v>100</v>
      </c>
      <c r="K37" s="19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</row>
    <row r="38" spans="1:98" s="17" customFormat="1" x14ac:dyDescent="0.2">
      <c r="A38" s="18"/>
      <c r="B38" s="11" t="s">
        <v>20</v>
      </c>
      <c r="C38" s="49" t="s">
        <v>19</v>
      </c>
      <c r="D38" s="50"/>
      <c r="E38" s="50"/>
      <c r="F38" s="50"/>
      <c r="G38" s="51"/>
      <c r="H38" s="10">
        <v>0</v>
      </c>
      <c r="I38" s="9">
        <v>0</v>
      </c>
      <c r="J38" s="8">
        <f t="shared" si="1"/>
        <v>0</v>
      </c>
      <c r="K38" s="19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</row>
    <row r="39" spans="1:98" s="17" customFormat="1" x14ac:dyDescent="0.2">
      <c r="A39" s="18"/>
      <c r="B39" s="16" t="s">
        <v>18</v>
      </c>
      <c r="C39" s="71" t="s">
        <v>17</v>
      </c>
      <c r="D39" s="71"/>
      <c r="E39" s="71"/>
      <c r="F39" s="71"/>
      <c r="G39" s="71"/>
      <c r="H39" s="13">
        <f>SUM(H31:H38)</f>
        <v>30972</v>
      </c>
      <c r="I39" s="13">
        <f>SUM(I31:I38)</f>
        <v>40660</v>
      </c>
      <c r="J39" s="5">
        <f t="shared" si="1"/>
        <v>71632</v>
      </c>
      <c r="K39" s="19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</row>
    <row r="40" spans="1:98" x14ac:dyDescent="0.2">
      <c r="B40" s="16" t="s">
        <v>16</v>
      </c>
      <c r="C40" s="71" t="s">
        <v>15</v>
      </c>
      <c r="D40" s="71"/>
      <c r="E40" s="71"/>
      <c r="F40" s="71"/>
      <c r="G40" s="71"/>
      <c r="H40" s="10"/>
      <c r="I40" s="12">
        <v>0</v>
      </c>
      <c r="J40" s="5">
        <f t="shared" si="1"/>
        <v>0</v>
      </c>
    </row>
    <row r="41" spans="1:98" x14ac:dyDescent="0.2">
      <c r="B41" s="16" t="s">
        <v>14</v>
      </c>
      <c r="C41" s="55" t="s">
        <v>13</v>
      </c>
      <c r="D41" s="56"/>
      <c r="E41" s="56"/>
      <c r="F41" s="56"/>
      <c r="G41" s="57"/>
      <c r="H41" s="15">
        <v>1184</v>
      </c>
      <c r="I41" s="13">
        <v>0</v>
      </c>
      <c r="J41" s="5">
        <f t="shared" si="1"/>
        <v>1184</v>
      </c>
    </row>
    <row r="42" spans="1:98" x14ac:dyDescent="0.2">
      <c r="B42" s="14" t="s">
        <v>12</v>
      </c>
      <c r="C42" s="71" t="s">
        <v>11</v>
      </c>
      <c r="D42" s="71"/>
      <c r="E42" s="71"/>
      <c r="F42" s="71"/>
      <c r="G42" s="71"/>
      <c r="H42" s="10"/>
      <c r="I42" s="12">
        <v>0</v>
      </c>
      <c r="J42" s="5">
        <f t="shared" si="1"/>
        <v>0</v>
      </c>
    </row>
    <row r="43" spans="1:98" x14ac:dyDescent="0.2">
      <c r="B43" s="14" t="s">
        <v>10</v>
      </c>
      <c r="C43" s="55" t="s">
        <v>9</v>
      </c>
      <c r="D43" s="56"/>
      <c r="E43" s="56"/>
      <c r="F43" s="56"/>
      <c r="G43" s="57"/>
      <c r="H43" s="13">
        <f>H16+H21+H24+H30+H39+H40+H41+H42</f>
        <v>440600</v>
      </c>
      <c r="I43" s="12">
        <f>I16+I21+I24+I30+I39+I40+I41+I42</f>
        <v>40660</v>
      </c>
      <c r="J43" s="5">
        <f t="shared" si="1"/>
        <v>481260</v>
      </c>
    </row>
    <row r="44" spans="1:98" x14ac:dyDescent="0.2">
      <c r="B44" s="11" t="s">
        <v>8</v>
      </c>
      <c r="C44" s="52" t="s">
        <v>7</v>
      </c>
      <c r="D44" s="52"/>
      <c r="E44" s="52"/>
      <c r="F44" s="52"/>
      <c r="G44" s="52"/>
      <c r="H44" s="10">
        <v>92877</v>
      </c>
      <c r="I44" s="9">
        <v>3067</v>
      </c>
      <c r="J44" s="8">
        <f t="shared" si="1"/>
        <v>95944</v>
      </c>
    </row>
    <row r="45" spans="1:98" x14ac:dyDescent="0.2">
      <c r="B45" s="11" t="s">
        <v>6</v>
      </c>
      <c r="C45" s="49" t="s">
        <v>5</v>
      </c>
      <c r="D45" s="50"/>
      <c r="E45" s="50"/>
      <c r="F45" s="50"/>
      <c r="G45" s="51"/>
      <c r="H45" s="10">
        <v>58156</v>
      </c>
      <c r="I45" s="9"/>
      <c r="J45" s="8">
        <f t="shared" si="1"/>
        <v>58156</v>
      </c>
    </row>
    <row r="46" spans="1:98" x14ac:dyDescent="0.2">
      <c r="B46" s="7" t="s">
        <v>4</v>
      </c>
      <c r="C46" s="55" t="s">
        <v>3</v>
      </c>
      <c r="D46" s="56"/>
      <c r="E46" s="56"/>
      <c r="F46" s="56"/>
      <c r="G46" s="57"/>
      <c r="H46" s="6">
        <f>SUM(H44:H45)</f>
        <v>151033</v>
      </c>
      <c r="I46" s="6">
        <f>SUM(I44:I45)</f>
        <v>3067</v>
      </c>
      <c r="J46" s="5">
        <f t="shared" si="1"/>
        <v>154100</v>
      </c>
    </row>
    <row r="47" spans="1:98" ht="13.5" thickBot="1" x14ac:dyDescent="0.25">
      <c r="B47" s="4" t="s">
        <v>2</v>
      </c>
      <c r="C47" s="53" t="s">
        <v>1</v>
      </c>
      <c r="D47" s="53"/>
      <c r="E47" s="53"/>
      <c r="F47" s="53"/>
      <c r="G47" s="53"/>
      <c r="H47" s="3">
        <f>H43+H46</f>
        <v>591633</v>
      </c>
      <c r="I47" s="3">
        <f>I43+I46</f>
        <v>43727</v>
      </c>
      <c r="J47" s="2">
        <f t="shared" si="1"/>
        <v>635360</v>
      </c>
    </row>
    <row r="48" spans="1:98" x14ac:dyDescent="0.2">
      <c r="H48" s="1" t="s">
        <v>0</v>
      </c>
      <c r="J48" s="1" t="s">
        <v>0</v>
      </c>
    </row>
  </sheetData>
  <mergeCells count="42">
    <mergeCell ref="C39:G39"/>
    <mergeCell ref="C45:G45"/>
    <mergeCell ref="C25:G25"/>
    <mergeCell ref="C29:G29"/>
    <mergeCell ref="C28:G28"/>
    <mergeCell ref="C43:G43"/>
    <mergeCell ref="C32:G32"/>
    <mergeCell ref="C26:G26"/>
    <mergeCell ref="C27:G27"/>
    <mergeCell ref="C35:G35"/>
    <mergeCell ref="C30:G30"/>
    <mergeCell ref="B3:J3"/>
    <mergeCell ref="C8:G8"/>
    <mergeCell ref="B4:J4"/>
    <mergeCell ref="H8:J8"/>
    <mergeCell ref="C20:G20"/>
    <mergeCell ref="C19:G19"/>
    <mergeCell ref="C15:G15"/>
    <mergeCell ref="C9:G9"/>
    <mergeCell ref="C17:G17"/>
    <mergeCell ref="C16:G16"/>
    <mergeCell ref="C37:G37"/>
    <mergeCell ref="C47:G47"/>
    <mergeCell ref="C14:G14"/>
    <mergeCell ref="C36:G36"/>
    <mergeCell ref="C38:G38"/>
    <mergeCell ref="C34:G34"/>
    <mergeCell ref="C44:G44"/>
    <mergeCell ref="C46:G46"/>
    <mergeCell ref="C23:G23"/>
    <mergeCell ref="C31:G31"/>
    <mergeCell ref="C21:G21"/>
    <mergeCell ref="C42:G42"/>
    <mergeCell ref="C40:G40"/>
    <mergeCell ref="C41:G41"/>
    <mergeCell ref="C22:G22"/>
    <mergeCell ref="C24:G24"/>
    <mergeCell ref="C33:G33"/>
    <mergeCell ref="C18:G18"/>
    <mergeCell ref="C11:G11"/>
    <mergeCell ref="C12:G12"/>
    <mergeCell ref="C13:G13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3. melléklet</vt:lpstr>
      <vt:lpstr>'3. melléklet'!Nyomtatási_terület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2021-02-15T17:16:35Z</dcterms:created>
  <dcterms:modified xsi:type="dcterms:W3CDTF">2021-02-15T17:51:49Z</dcterms:modified>
</cp:coreProperties>
</file>